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汇总表" sheetId="1" r:id="rId1"/>
  </sheets>
  <definedNames>
    <definedName name="_xlnm.Print_Titles" localSheetId="0">汇总表!$1:$3</definedName>
  </definedNames>
  <calcPr calcId="144525"/>
</workbook>
</file>

<file path=xl/sharedStrings.xml><?xml version="1.0" encoding="utf-8"?>
<sst xmlns="http://schemas.openxmlformats.org/spreadsheetml/2006/main" count="87" uniqueCount="35">
  <si>
    <t>平阳县妇幼保健院及公共卫生大楼迁建工程全过程跟踪审计（含工程量清单和招标控制价的编制及审核）最终得分表</t>
  </si>
  <si>
    <t>招标单位：平阳县妇幼保健院                                                                                                                          代建单位：平阳县政府投资项目建设中心                                                                   日期：2022年1月12日</t>
  </si>
  <si>
    <t>序号</t>
  </si>
  <si>
    <t>投标单位</t>
  </si>
  <si>
    <t>工程量清单和招标控制价的编制及审核费（元）</t>
  </si>
  <si>
    <t>全过程跟踪审计费（元）</t>
  </si>
  <si>
    <t>总投标报价（元）</t>
  </si>
  <si>
    <t>资格、符合性审查</t>
  </si>
  <si>
    <t>商务符合性审查</t>
  </si>
  <si>
    <t>资信得分</t>
  </si>
  <si>
    <t>技术得分</t>
  </si>
  <si>
    <t>技术-资信分</t>
  </si>
  <si>
    <t>商务标得分</t>
  </si>
  <si>
    <t>总分</t>
  </si>
  <si>
    <t>排名</t>
  </si>
  <si>
    <t>万邦工程管理咨询有限公司</t>
  </si>
  <si>
    <t>通过</t>
  </si>
  <si>
    <t>浙江鼎力工程项目管理有限公司</t>
  </si>
  <si>
    <t>建银工程咨询有限责任公司</t>
  </si>
  <si>
    <t>浙江浙坤工程管理有限公司</t>
  </si>
  <si>
    <t>浙江永信工程咨询有限公司</t>
  </si>
  <si>
    <t>浙江豪圣建设项目管理有限公司</t>
  </si>
  <si>
    <t>浙江天成项目管理有限公司</t>
  </si>
  <si>
    <t>浙江华浦工程管理有限公司</t>
  </si>
  <si>
    <t>浙江金穗工程项目管理有限公司</t>
  </si>
  <si>
    <t>/</t>
  </si>
  <si>
    <t>建经投资咨询有限公司</t>
  </si>
  <si>
    <t>浙江德亿项目管理咨询有限公司</t>
  </si>
  <si>
    <t>杭州天恒投资建设管理有限公司</t>
  </si>
  <si>
    <t>温州市百川工程造价咨询有限公司</t>
  </si>
  <si>
    <t>浙江林鸥工程管理有限公司</t>
  </si>
  <si>
    <t>浙江长鸿工程项目管理有限公司</t>
  </si>
  <si>
    <t>浙江鑫润工程管理有限公司</t>
  </si>
  <si>
    <t>浙江至诚工程咨询有限责任公司</t>
  </si>
  <si>
    <t>浙江浦发工程项目管理有限公司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</si>
</sst>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177" formatCode="0.0000_ "/>
    <numFmt numFmtId="178" formatCode="0.00_ "/>
    <numFmt numFmtId="179" formatCode="0_ "/>
  </numFmts>
  <fonts count="31"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.5"/>
      <name val="宋体"/>
      <charset val="134"/>
    </font>
    <font>
      <b/>
      <sz val="10.5"/>
      <name val="Times New Roman"/>
      <charset val="134"/>
    </font>
    <font>
      <sz val="10"/>
      <name val="宋体"/>
      <charset val="134"/>
    </font>
    <font>
      <b/>
      <sz val="12"/>
      <name val="Times New Roman"/>
      <charset val="134"/>
    </font>
    <font>
      <sz val="16"/>
      <name val="宋体"/>
      <charset val="134"/>
    </font>
    <font>
      <b/>
      <sz val="11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2" borderId="2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3" borderId="22" applyNumberFormat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26" fillId="17" borderId="2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/>
    <xf numFmtId="176" fontId="0" fillId="0" borderId="0" xfId="0" applyNumberFormat="1"/>
    <xf numFmtId="178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0" fillId="0" borderId="0" xfId="0" applyBorder="1" applyAlignment="1"/>
    <xf numFmtId="0" fontId="0" fillId="0" borderId="0" xfId="0" applyNumberFormat="1" applyBorder="1" applyAlignment="1"/>
    <xf numFmtId="0" fontId="7" fillId="0" borderId="0" xfId="0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31" fontId="7" fillId="0" borderId="0" xfId="0" applyNumberFormat="1" applyFont="1" applyBorder="1" applyAlignment="1">
      <alignment horizontal="right"/>
    </xf>
    <xf numFmtId="178" fontId="1" fillId="0" borderId="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8" fontId="9" fillId="0" borderId="13" xfId="0" applyNumberFormat="1" applyFont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/>
    </xf>
    <xf numFmtId="179" fontId="2" fillId="0" borderId="12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8" fontId="10" fillId="0" borderId="13" xfId="0" applyNumberFormat="1" applyFont="1" applyBorder="1" applyAlignment="1">
      <alignment horizontal="center" vertical="center"/>
    </xf>
    <xf numFmtId="178" fontId="5" fillId="0" borderId="7" xfId="0" applyNumberFormat="1" applyFont="1" applyFill="1" applyBorder="1" applyAlignment="1">
      <alignment horizontal="center" vertical="center"/>
    </xf>
    <xf numFmtId="179" fontId="5" fillId="0" borderId="12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178" fontId="9" fillId="0" borderId="14" xfId="0" applyNumberFormat="1" applyFont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center" vertical="center"/>
    </xf>
    <xf numFmtId="179" fontId="2" fillId="0" borderId="15" xfId="0" applyNumberFormat="1" applyFont="1" applyFill="1" applyBorder="1" applyAlignment="1">
      <alignment horizontal="center" vertical="center"/>
    </xf>
    <xf numFmtId="178" fontId="0" fillId="0" borderId="0" xfId="0" applyNumberFormat="1" applyBorder="1" applyAlignment="1"/>
    <xf numFmtId="178" fontId="7" fillId="0" borderId="0" xfId="0" applyNumberFormat="1" applyFont="1" applyAlignment="1">
      <alignment horizontal="left"/>
    </xf>
    <xf numFmtId="178" fontId="7" fillId="0" borderId="0" xfId="0" applyNumberFormat="1" applyFont="1" applyBorder="1" applyAlignment="1">
      <alignment horizontal="right"/>
    </xf>
    <xf numFmtId="178" fontId="0" fillId="0" borderId="0" xfId="0" applyNumberFormat="1" applyAlignment="1">
      <alignment vertical="center"/>
    </xf>
    <xf numFmtId="178" fontId="0" fillId="0" borderId="0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zoomScale="85" zoomScaleNormal="85" workbookViewId="0">
      <selection activeCell="Q4" sqref="Q4"/>
    </sheetView>
  </sheetViews>
  <sheetFormatPr defaultColWidth="9" defaultRowHeight="15.6"/>
  <cols>
    <col min="1" max="1" width="3.875" customWidth="1"/>
    <col min="2" max="2" width="28" customWidth="1"/>
    <col min="3" max="3" width="10.125" style="2" customWidth="1"/>
    <col min="4" max="4" width="8.625" customWidth="1"/>
    <col min="5" max="5" width="7.5" customWidth="1"/>
    <col min="6" max="6" width="7.75" customWidth="1"/>
    <col min="7" max="7" width="7.5" style="3" customWidth="1"/>
    <col min="8" max="8" width="7.25" style="3" customWidth="1"/>
    <col min="9" max="9" width="7.5" style="4" customWidth="1"/>
    <col min="10" max="10" width="8.125" style="4" customWidth="1"/>
    <col min="11" max="11" width="8.375" customWidth="1"/>
    <col min="12" max="13" width="8.25" customWidth="1"/>
    <col min="17" max="17" width="9" style="4"/>
  </cols>
  <sheetData>
    <row r="1" s="1" customFormat="1" ht="57.95" customHeight="1" spans="1:17">
      <c r="A1" s="5" t="s">
        <v>0</v>
      </c>
      <c r="B1" s="6"/>
      <c r="C1" s="7"/>
      <c r="D1" s="6"/>
      <c r="E1" s="6"/>
      <c r="F1" s="6"/>
      <c r="G1" s="6"/>
      <c r="H1" s="6"/>
      <c r="I1" s="32"/>
      <c r="J1" s="32"/>
      <c r="K1" s="6"/>
      <c r="L1" s="6"/>
      <c r="M1" s="33"/>
      <c r="Q1" s="55"/>
    </row>
    <row r="2" s="1" customFormat="1" ht="48.75" customHeight="1" spans="1:17">
      <c r="A2" s="8" t="s">
        <v>1</v>
      </c>
      <c r="B2" s="9"/>
      <c r="C2" s="10"/>
      <c r="D2" s="9"/>
      <c r="E2" s="9"/>
      <c r="F2" s="9"/>
      <c r="G2" s="9"/>
      <c r="H2" s="9"/>
      <c r="I2" s="34"/>
      <c r="J2" s="34"/>
      <c r="K2" s="9"/>
      <c r="L2" s="9"/>
      <c r="M2" s="35"/>
      <c r="Q2" s="55"/>
    </row>
    <row r="3" s="1" customFormat="1" ht="63" customHeight="1" spans="1:17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36" t="s">
        <v>10</v>
      </c>
      <c r="J3" s="36" t="s">
        <v>11</v>
      </c>
      <c r="K3" s="37" t="s">
        <v>12</v>
      </c>
      <c r="L3" s="37" t="s">
        <v>13</v>
      </c>
      <c r="M3" s="38" t="s">
        <v>14</v>
      </c>
      <c r="Q3" s="55"/>
    </row>
    <row r="4" s="1" customFormat="1" ht="25.5" customHeight="1" spans="1:17">
      <c r="A4" s="14">
        <v>1</v>
      </c>
      <c r="B4" s="15" t="s">
        <v>15</v>
      </c>
      <c r="C4" s="16">
        <v>986700</v>
      </c>
      <c r="D4" s="16">
        <v>1506960</v>
      </c>
      <c r="E4" s="16">
        <v>2493660</v>
      </c>
      <c r="F4" s="17" t="s">
        <v>16</v>
      </c>
      <c r="G4" s="17" t="s">
        <v>16</v>
      </c>
      <c r="H4" s="18">
        <v>10</v>
      </c>
      <c r="I4" s="39">
        <v>3.24</v>
      </c>
      <c r="J4" s="39">
        <v>13.24</v>
      </c>
      <c r="K4" s="40">
        <v>81.6344695301567</v>
      </c>
      <c r="L4" s="41">
        <f>(J4+K4)</f>
        <v>94.8744695301567</v>
      </c>
      <c r="M4" s="42">
        <v>4</v>
      </c>
      <c r="N4" s="43"/>
      <c r="P4" s="44"/>
      <c r="Q4" s="56"/>
    </row>
    <row r="5" s="1" customFormat="1" ht="25.5" customHeight="1" spans="1:17">
      <c r="A5" s="14">
        <v>2</v>
      </c>
      <c r="B5" s="15" t="s">
        <v>17</v>
      </c>
      <c r="C5" s="16">
        <v>968000</v>
      </c>
      <c r="D5" s="16">
        <v>1478400</v>
      </c>
      <c r="E5" s="16">
        <v>2446400</v>
      </c>
      <c r="F5" s="17" t="s">
        <v>16</v>
      </c>
      <c r="G5" s="17" t="s">
        <v>16</v>
      </c>
      <c r="H5" s="18">
        <v>7</v>
      </c>
      <c r="I5" s="39">
        <v>3.08</v>
      </c>
      <c r="J5" s="39">
        <v>10.08</v>
      </c>
      <c r="K5" s="40">
        <v>84.6335006801523</v>
      </c>
      <c r="L5" s="41">
        <f t="shared" ref="L5:L14" si="0">(J5+K5)</f>
        <v>94.7135006801523</v>
      </c>
      <c r="M5" s="42">
        <v>5</v>
      </c>
      <c r="N5" s="43"/>
      <c r="P5" s="44"/>
      <c r="Q5" s="56"/>
    </row>
    <row r="6" s="1" customFormat="1" ht="25.5" customHeight="1" spans="1:17">
      <c r="A6" s="14">
        <v>3</v>
      </c>
      <c r="B6" s="15" t="s">
        <v>18</v>
      </c>
      <c r="C6" s="16">
        <v>961400</v>
      </c>
      <c r="D6" s="16">
        <v>1468000</v>
      </c>
      <c r="E6" s="16">
        <v>2429400</v>
      </c>
      <c r="F6" s="17" t="s">
        <v>16</v>
      </c>
      <c r="G6" s="17" t="s">
        <v>16</v>
      </c>
      <c r="H6" s="18">
        <v>10</v>
      </c>
      <c r="I6" s="39">
        <v>3.4</v>
      </c>
      <c r="J6" s="39">
        <v>13.4</v>
      </c>
      <c r="K6" s="40">
        <v>83.5936995390623</v>
      </c>
      <c r="L6" s="41">
        <f t="shared" si="0"/>
        <v>96.9936995390623</v>
      </c>
      <c r="M6" s="42">
        <v>2</v>
      </c>
      <c r="N6" s="43"/>
      <c r="P6" s="44"/>
      <c r="Q6" s="56"/>
    </row>
    <row r="7" s="1" customFormat="1" ht="25.5" customHeight="1" spans="1:17">
      <c r="A7" s="14">
        <v>4</v>
      </c>
      <c r="B7" s="15" t="s">
        <v>19</v>
      </c>
      <c r="C7" s="16">
        <v>1035000</v>
      </c>
      <c r="D7" s="16">
        <v>1580000</v>
      </c>
      <c r="E7" s="16">
        <v>2615000</v>
      </c>
      <c r="F7" s="17" t="s">
        <v>16</v>
      </c>
      <c r="G7" s="17" t="s">
        <v>16</v>
      </c>
      <c r="H7" s="18">
        <v>6</v>
      </c>
      <c r="I7" s="39">
        <v>2.9</v>
      </c>
      <c r="J7" s="39">
        <v>8.9</v>
      </c>
      <c r="K7" s="40">
        <v>71.7388247882068</v>
      </c>
      <c r="L7" s="41">
        <f t="shared" si="0"/>
        <v>80.6388247882068</v>
      </c>
      <c r="M7" s="42">
        <v>14</v>
      </c>
      <c r="N7" s="43"/>
      <c r="P7" s="44"/>
      <c r="Q7" s="56"/>
    </row>
    <row r="8" s="1" customFormat="1" ht="25.5" customHeight="1" spans="1:17">
      <c r="A8" s="14">
        <v>5</v>
      </c>
      <c r="B8" s="15" t="s">
        <v>20</v>
      </c>
      <c r="C8" s="16">
        <v>935500</v>
      </c>
      <c r="D8" s="16">
        <v>1428800</v>
      </c>
      <c r="E8" s="16">
        <v>2364300</v>
      </c>
      <c r="F8" s="17" t="s">
        <v>16</v>
      </c>
      <c r="G8" s="17" t="s">
        <v>16</v>
      </c>
      <c r="H8" s="18">
        <v>8</v>
      </c>
      <c r="I8" s="39">
        <v>2.82</v>
      </c>
      <c r="J8" s="39">
        <v>10.82</v>
      </c>
      <c r="K8" s="40">
        <v>79.6118728164176</v>
      </c>
      <c r="L8" s="41">
        <f t="shared" si="0"/>
        <v>90.4318728164176</v>
      </c>
      <c r="M8" s="42">
        <v>6</v>
      </c>
      <c r="N8" s="43"/>
      <c r="P8" s="44"/>
      <c r="Q8" s="56"/>
    </row>
    <row r="9" s="1" customFormat="1" ht="25.5" customHeight="1" spans="1:17">
      <c r="A9" s="14">
        <v>6</v>
      </c>
      <c r="B9" s="15" t="s">
        <v>21</v>
      </c>
      <c r="C9" s="16">
        <v>957000</v>
      </c>
      <c r="D9" s="16">
        <v>1461600</v>
      </c>
      <c r="E9" s="16">
        <v>2418600</v>
      </c>
      <c r="F9" s="17" t="s">
        <v>16</v>
      </c>
      <c r="G9" s="17" t="s">
        <v>16</v>
      </c>
      <c r="H9" s="18">
        <v>3</v>
      </c>
      <c r="I9" s="39">
        <v>1.88</v>
      </c>
      <c r="J9" s="39">
        <v>4.88</v>
      </c>
      <c r="K9" s="40">
        <v>82.9331199906051</v>
      </c>
      <c r="L9" s="41">
        <f t="shared" si="0"/>
        <v>87.8131199906051</v>
      </c>
      <c r="M9" s="42">
        <v>8</v>
      </c>
      <c r="N9" s="43"/>
      <c r="P9" s="44"/>
      <c r="Q9" s="56"/>
    </row>
    <row r="10" s="1" customFormat="1" ht="25.5" customHeight="1" spans="1:17">
      <c r="A10" s="14">
        <v>7</v>
      </c>
      <c r="B10" s="15" t="s">
        <v>22</v>
      </c>
      <c r="C10" s="16">
        <v>995500</v>
      </c>
      <c r="D10" s="16">
        <v>1520400</v>
      </c>
      <c r="E10" s="16">
        <v>2515900</v>
      </c>
      <c r="F10" s="17" t="s">
        <v>16</v>
      </c>
      <c r="G10" s="17" t="s">
        <v>16</v>
      </c>
      <c r="H10" s="18">
        <v>7</v>
      </c>
      <c r="I10" s="39">
        <v>3.34</v>
      </c>
      <c r="J10" s="39">
        <v>10.34</v>
      </c>
      <c r="K10" s="40">
        <v>79.820730127973</v>
      </c>
      <c r="L10" s="41">
        <f t="shared" si="0"/>
        <v>90.160730127973</v>
      </c>
      <c r="M10" s="42">
        <v>7</v>
      </c>
      <c r="N10" s="43"/>
      <c r="P10" s="44"/>
      <c r="Q10" s="56"/>
    </row>
    <row r="11" s="1" customFormat="1" ht="25.5" customHeight="1" spans="1:17">
      <c r="A11" s="14">
        <v>8</v>
      </c>
      <c r="B11" s="15" t="s">
        <v>23</v>
      </c>
      <c r="C11" s="16">
        <v>935000</v>
      </c>
      <c r="D11" s="16">
        <v>1428000</v>
      </c>
      <c r="E11" s="16">
        <v>2363000</v>
      </c>
      <c r="F11" s="17" t="s">
        <v>16</v>
      </c>
      <c r="G11" s="17" t="s">
        <v>16</v>
      </c>
      <c r="H11" s="18">
        <v>2</v>
      </c>
      <c r="I11" s="39">
        <v>2.12</v>
      </c>
      <c r="J11" s="39">
        <v>4.12</v>
      </c>
      <c r="K11" s="40">
        <v>79.5323586115107</v>
      </c>
      <c r="L11" s="41">
        <f t="shared" si="0"/>
        <v>83.6523586115107</v>
      </c>
      <c r="M11" s="42">
        <v>12</v>
      </c>
      <c r="N11" s="43"/>
      <c r="P11" s="44"/>
      <c r="Q11" s="56"/>
    </row>
    <row r="12" s="1" customFormat="1" ht="25.5" customHeight="1" spans="1:17">
      <c r="A12" s="14">
        <v>9</v>
      </c>
      <c r="B12" s="15" t="s">
        <v>24</v>
      </c>
      <c r="C12" s="16" t="s">
        <v>25</v>
      </c>
      <c r="D12" s="16" t="s">
        <v>25</v>
      </c>
      <c r="E12" s="16" t="s">
        <v>25</v>
      </c>
      <c r="F12" s="18" t="s">
        <v>25</v>
      </c>
      <c r="G12" s="18" t="s">
        <v>25</v>
      </c>
      <c r="H12" s="18" t="s">
        <v>25</v>
      </c>
      <c r="I12" s="39" t="s">
        <v>25</v>
      </c>
      <c r="J12" s="39" t="s">
        <v>25</v>
      </c>
      <c r="K12" s="45" t="s">
        <v>25</v>
      </c>
      <c r="L12" s="46" t="s">
        <v>25</v>
      </c>
      <c r="M12" s="47" t="s">
        <v>25</v>
      </c>
      <c r="N12" s="43"/>
      <c r="P12" s="44"/>
      <c r="Q12" s="56"/>
    </row>
    <row r="13" s="1" customFormat="1" ht="25.5" customHeight="1" spans="1:17">
      <c r="A13" s="14">
        <v>10</v>
      </c>
      <c r="B13" s="15" t="s">
        <v>26</v>
      </c>
      <c r="C13" s="16">
        <v>1000000</v>
      </c>
      <c r="D13" s="16">
        <v>1498000</v>
      </c>
      <c r="E13" s="16">
        <v>2498000</v>
      </c>
      <c r="F13" s="17" t="s">
        <v>16</v>
      </c>
      <c r="G13" s="17" t="s">
        <v>16</v>
      </c>
      <c r="H13" s="18">
        <v>10</v>
      </c>
      <c r="I13" s="39">
        <v>4.52</v>
      </c>
      <c r="J13" s="39">
        <v>14.52</v>
      </c>
      <c r="K13" s="40">
        <v>81.2805293770327</v>
      </c>
      <c r="L13" s="41">
        <f t="shared" si="0"/>
        <v>95.8005293770327</v>
      </c>
      <c r="M13" s="42">
        <v>3</v>
      </c>
      <c r="N13" s="43"/>
      <c r="P13" s="44"/>
      <c r="Q13" s="56"/>
    </row>
    <row r="14" s="1" customFormat="1" ht="25.5" customHeight="1" spans="1:17">
      <c r="A14" s="14">
        <v>11</v>
      </c>
      <c r="B14" s="15" t="s">
        <v>27</v>
      </c>
      <c r="C14" s="16">
        <v>957588</v>
      </c>
      <c r="D14" s="16">
        <v>1461600</v>
      </c>
      <c r="E14" s="16">
        <v>2419188</v>
      </c>
      <c r="F14" s="17" t="s">
        <v>16</v>
      </c>
      <c r="G14" s="17" t="s">
        <v>16</v>
      </c>
      <c r="H14" s="18">
        <v>2</v>
      </c>
      <c r="I14" s="39">
        <v>2.36</v>
      </c>
      <c r="J14" s="39">
        <v>4.36</v>
      </c>
      <c r="K14" s="40">
        <v>82.9690848771322</v>
      </c>
      <c r="L14" s="41">
        <f t="shared" si="0"/>
        <v>87.3290848771322</v>
      </c>
      <c r="M14" s="42">
        <v>9</v>
      </c>
      <c r="N14" s="43"/>
      <c r="P14" s="44"/>
      <c r="Q14" s="56"/>
    </row>
    <row r="15" s="1" customFormat="1" ht="25.5" customHeight="1" spans="1:17">
      <c r="A15" s="14">
        <v>12</v>
      </c>
      <c r="B15" s="15" t="s">
        <v>28</v>
      </c>
      <c r="C15" s="16" t="s">
        <v>25</v>
      </c>
      <c r="D15" s="16" t="s">
        <v>25</v>
      </c>
      <c r="E15" s="16" t="s">
        <v>25</v>
      </c>
      <c r="F15" s="18" t="s">
        <v>25</v>
      </c>
      <c r="G15" s="18" t="s">
        <v>25</v>
      </c>
      <c r="H15" s="18" t="s">
        <v>25</v>
      </c>
      <c r="I15" s="39" t="s">
        <v>25</v>
      </c>
      <c r="J15" s="39" t="s">
        <v>25</v>
      </c>
      <c r="K15" s="45" t="s">
        <v>25</v>
      </c>
      <c r="L15" s="46" t="s">
        <v>25</v>
      </c>
      <c r="M15" s="47" t="s">
        <v>25</v>
      </c>
      <c r="N15" s="43"/>
      <c r="P15" s="44"/>
      <c r="Q15" s="56"/>
    </row>
    <row r="16" s="1" customFormat="1" ht="25.5" customHeight="1" spans="1:17">
      <c r="A16" s="14">
        <v>13</v>
      </c>
      <c r="B16" s="15" t="s">
        <v>29</v>
      </c>
      <c r="C16" s="16">
        <v>866360</v>
      </c>
      <c r="D16" s="16">
        <v>1323168</v>
      </c>
      <c r="E16" s="16">
        <v>2189528</v>
      </c>
      <c r="F16" s="17" t="s">
        <v>16</v>
      </c>
      <c r="G16" s="17" t="s">
        <v>16</v>
      </c>
      <c r="H16" s="18">
        <v>8</v>
      </c>
      <c r="I16" s="39">
        <v>1.72</v>
      </c>
      <c r="J16" s="39">
        <v>9.72</v>
      </c>
      <c r="K16" s="40">
        <v>68.9219831087363</v>
      </c>
      <c r="L16" s="41">
        <f t="shared" ref="L16:L21" si="1">(J16+K16)</f>
        <v>78.6419831087363</v>
      </c>
      <c r="M16" s="42">
        <v>15</v>
      </c>
      <c r="N16" s="43"/>
      <c r="P16" s="44"/>
      <c r="Q16" s="56"/>
    </row>
    <row r="17" s="1" customFormat="1" ht="25.5" customHeight="1" spans="1:17">
      <c r="A17" s="14">
        <v>14</v>
      </c>
      <c r="B17" s="15" t="s">
        <v>30</v>
      </c>
      <c r="C17" s="16">
        <v>1008500</v>
      </c>
      <c r="D17" s="16">
        <v>1600000</v>
      </c>
      <c r="E17" s="16">
        <v>2608500</v>
      </c>
      <c r="F17" s="17" t="s">
        <v>16</v>
      </c>
      <c r="G17" s="17" t="s">
        <v>16</v>
      </c>
      <c r="H17" s="18">
        <v>3</v>
      </c>
      <c r="I17" s="39">
        <v>2.78</v>
      </c>
      <c r="J17" s="39">
        <v>5.78</v>
      </c>
      <c r="K17" s="40">
        <v>72.268919487586</v>
      </c>
      <c r="L17" s="41">
        <f t="shared" si="1"/>
        <v>78.048919487586</v>
      </c>
      <c r="M17" s="42">
        <v>16</v>
      </c>
      <c r="N17" s="43"/>
      <c r="P17" s="44"/>
      <c r="Q17" s="56"/>
    </row>
    <row r="18" s="1" customFormat="1" ht="25.5" customHeight="1" spans="1:17">
      <c r="A18" s="14">
        <v>15</v>
      </c>
      <c r="B18" s="15" t="s">
        <v>31</v>
      </c>
      <c r="C18" s="16">
        <v>940500</v>
      </c>
      <c r="D18" s="16">
        <v>1436400</v>
      </c>
      <c r="E18" s="16">
        <v>2376900</v>
      </c>
      <c r="F18" s="17" t="s">
        <v>16</v>
      </c>
      <c r="G18" s="17" t="s">
        <v>16</v>
      </c>
      <c r="H18" s="18">
        <v>1</v>
      </c>
      <c r="I18" s="39">
        <v>1.64</v>
      </c>
      <c r="J18" s="39">
        <v>2.64</v>
      </c>
      <c r="K18" s="40">
        <v>80.3825489562843</v>
      </c>
      <c r="L18" s="41">
        <f t="shared" si="1"/>
        <v>83.0225489562843</v>
      </c>
      <c r="M18" s="42">
        <v>13</v>
      </c>
      <c r="N18" s="43"/>
      <c r="P18" s="44"/>
      <c r="Q18" s="56"/>
    </row>
    <row r="19" s="1" customFormat="1" ht="25.5" customHeight="1" spans="1:17">
      <c r="A19" s="14">
        <v>16</v>
      </c>
      <c r="B19" s="15" t="s">
        <v>32</v>
      </c>
      <c r="C19" s="16">
        <v>946000</v>
      </c>
      <c r="D19" s="16">
        <v>1444800</v>
      </c>
      <c r="E19" s="16">
        <v>2390800</v>
      </c>
      <c r="F19" s="17" t="s">
        <v>16</v>
      </c>
      <c r="G19" s="17" t="s">
        <v>16</v>
      </c>
      <c r="H19" s="18">
        <v>1</v>
      </c>
      <c r="I19" s="39">
        <v>1.96</v>
      </c>
      <c r="J19" s="39">
        <v>2.96</v>
      </c>
      <c r="K19" s="40">
        <v>81.2327393010579</v>
      </c>
      <c r="L19" s="41">
        <f t="shared" si="1"/>
        <v>84.1927393010579</v>
      </c>
      <c r="M19" s="42">
        <v>11</v>
      </c>
      <c r="N19" s="43"/>
      <c r="P19" s="44"/>
      <c r="Q19" s="56"/>
    </row>
    <row r="20" s="1" customFormat="1" ht="25.5" customHeight="1" spans="1:17">
      <c r="A20" s="14">
        <v>17</v>
      </c>
      <c r="B20" s="15" t="s">
        <v>33</v>
      </c>
      <c r="C20" s="16">
        <v>968000</v>
      </c>
      <c r="D20" s="16">
        <v>1478232</v>
      </c>
      <c r="E20" s="16">
        <v>2446232</v>
      </c>
      <c r="F20" s="17" t="s">
        <v>16</v>
      </c>
      <c r="G20" s="17" t="s">
        <v>16</v>
      </c>
      <c r="H20" s="18">
        <v>10</v>
      </c>
      <c r="I20" s="39">
        <v>4.68</v>
      </c>
      <c r="J20" s="39">
        <v>14.68</v>
      </c>
      <c r="K20" s="40">
        <v>84.6232249982874</v>
      </c>
      <c r="L20" s="41">
        <f t="shared" si="1"/>
        <v>99.3032249982874</v>
      </c>
      <c r="M20" s="42">
        <v>1</v>
      </c>
      <c r="N20" s="43"/>
      <c r="P20" s="44"/>
      <c r="Q20" s="56"/>
    </row>
    <row r="21" s="1" customFormat="1" ht="25.5" customHeight="1" spans="1:17">
      <c r="A21" s="19">
        <v>18</v>
      </c>
      <c r="B21" s="20" t="s">
        <v>34</v>
      </c>
      <c r="C21" s="21">
        <v>950000</v>
      </c>
      <c r="D21" s="21">
        <v>1450000</v>
      </c>
      <c r="E21" s="21">
        <v>2400000</v>
      </c>
      <c r="F21" s="22" t="s">
        <v>16</v>
      </c>
      <c r="G21" s="22" t="s">
        <v>16</v>
      </c>
      <c r="H21" s="23">
        <v>1</v>
      </c>
      <c r="I21" s="48">
        <v>2.22</v>
      </c>
      <c r="J21" s="48">
        <v>3.22</v>
      </c>
      <c r="K21" s="49">
        <v>81.7954552127066</v>
      </c>
      <c r="L21" s="50">
        <f t="shared" si="1"/>
        <v>85.0154552127066</v>
      </c>
      <c r="M21" s="51">
        <v>10</v>
      </c>
      <c r="N21" s="43"/>
      <c r="P21" s="44"/>
      <c r="Q21" s="56"/>
    </row>
    <row r="22" ht="24.95" customHeight="1" spans="1:13">
      <c r="A22" s="24"/>
      <c r="B22" s="25"/>
      <c r="C22" s="26"/>
      <c r="D22" s="25"/>
      <c r="E22" s="25"/>
      <c r="F22" s="25"/>
      <c r="G22" s="25"/>
      <c r="H22" s="25"/>
      <c r="I22" s="52"/>
      <c r="J22" s="52"/>
      <c r="K22" s="25"/>
      <c r="L22" s="25"/>
      <c r="M22" s="25"/>
    </row>
    <row r="23" ht="24.95" customHeight="1" spans="1:13">
      <c r="A23" s="27"/>
      <c r="B23" s="27"/>
      <c r="C23" s="28"/>
      <c r="D23" s="27"/>
      <c r="E23" s="27"/>
      <c r="F23" s="27"/>
      <c r="G23" s="27"/>
      <c r="H23" s="27"/>
      <c r="I23" s="53"/>
      <c r="J23" s="53"/>
      <c r="K23" s="27"/>
      <c r="L23" s="27"/>
      <c r="M23" s="27"/>
    </row>
    <row r="24" ht="20.4" spans="1:13">
      <c r="A24" s="29"/>
      <c r="B24" s="29"/>
      <c r="C24" s="30"/>
      <c r="D24" s="29"/>
      <c r="E24" s="29"/>
      <c r="F24" s="31"/>
      <c r="G24" s="31"/>
      <c r="H24" s="31"/>
      <c r="I24" s="54"/>
      <c r="J24" s="54"/>
      <c r="K24" s="31"/>
      <c r="L24" s="31"/>
      <c r="M24" s="31"/>
    </row>
  </sheetData>
  <sortState ref="Q4:Q21">
    <sortCondition ref="Q4"/>
  </sortState>
  <mergeCells count="6">
    <mergeCell ref="A1:M1"/>
    <mergeCell ref="A2:M2"/>
    <mergeCell ref="A22:M22"/>
    <mergeCell ref="A23:M23"/>
    <mergeCell ref="A24:B24"/>
    <mergeCell ref="F24:M24"/>
  </mergeCells>
  <printOptions horizontalCentered="1"/>
  <pageMargins left="0.55" right="0.55" top="0.39375" bottom="0.39375" header="0.510416666666667" footer="0.51041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p'x</cp:lastModifiedBy>
  <dcterms:created xsi:type="dcterms:W3CDTF">2016-09-09T02:50:00Z</dcterms:created>
  <cp:lastPrinted>2022-01-12T08:13:00Z</cp:lastPrinted>
  <dcterms:modified xsi:type="dcterms:W3CDTF">2022-01-12T15:05:42Z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B700FBDDE03F4ADD9FDFC4871F1C14E2</vt:lpwstr>
  </property>
</Properties>
</file>