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评分汇总表" sheetId="1" r:id="rId1"/>
  </sheets>
  <externalReferences>
    <externalReference r:id="rId2"/>
  </externalReferences>
  <definedNames>
    <definedName name="_xlnm.Print_Titles" localSheetId="0">评分汇总表!$1:$3</definedName>
  </definedNames>
  <calcPr calcId="144525" fullCalcOnLoad="1"/>
</workbook>
</file>

<file path=xl/sharedStrings.xml><?xml version="1.0" encoding="utf-8"?>
<sst xmlns="http://schemas.openxmlformats.org/spreadsheetml/2006/main" count="16" uniqueCount="12">
  <si>
    <t>平阳县海塘安澜工程（宋埠西湾海塘）勘察设计评分汇总表</t>
  </si>
  <si>
    <t>序号</t>
  </si>
  <si>
    <t>投标人名称</t>
  </si>
  <si>
    <t>投标报价(元）</t>
  </si>
  <si>
    <t>符合性审查</t>
  </si>
  <si>
    <t>资信、业绩</t>
  </si>
  <si>
    <t>技术评分</t>
  </si>
  <si>
    <t>商务评分</t>
  </si>
  <si>
    <t>总分</t>
  </si>
  <si>
    <t>排名</t>
  </si>
  <si>
    <t>备注</t>
  </si>
  <si>
    <t>通过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</si>
</sst>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176" formatCode="0.00_ "/>
    <numFmt numFmtId="41" formatCode="_ * #,##0_ ;_ * \-#,##0_ ;_ * &quot;-&quot;_ ;_ @_ "/>
    <numFmt numFmtId="43" formatCode="_ * #,##0.00_ ;_ * \-#,##0.00_ ;_ * &quot;-&quot;??_ ;_ @_ "/>
  </numFmts>
  <fonts count="22">
    <font>
      <sz val="12"/>
      <name val="宋体"/>
      <charset val="134"/>
    </font>
    <font>
      <b/>
      <sz val="16"/>
      <name val="宋体"/>
      <charset val="134"/>
    </font>
    <font>
      <sz val="11"/>
      <color rgb="FF0061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4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7" fillId="6" borderId="2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4" fillId="20" borderId="8" applyNumberFormat="0" applyFont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18" fillId="15" borderId="7" applyNumberFormat="0" applyAlignment="0" applyProtection="0">
      <alignment vertical="center"/>
    </xf>
    <xf numFmtId="0" fontId="13" fillId="15" borderId="2" applyNumberFormat="0" applyAlignment="0" applyProtection="0">
      <alignment vertical="center"/>
    </xf>
    <xf numFmtId="0" fontId="21" fillId="28" borderId="9" applyNumberFormat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Font="1" applyAlignment="1">
      <alignment horizontal="right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&#24320;&#26631;&#12289;&#35780;&#26631;&#35760;&#24405;&#34920;&#65288;&#35774;&#35745;&#65289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下浮率抽取"/>
      <sheetName val="招标人签到表"/>
      <sheetName val="评委签到表"/>
      <sheetName val="投标人签到表"/>
      <sheetName val="投标文件递交情况表"/>
      <sheetName val="投标文件开标记录表"/>
      <sheetName val="投标文件符合性审查1"/>
      <sheetName val="资信业绩评分1"/>
      <sheetName val="大纲评审明细表A"/>
      <sheetName val="大纲评审明细表B"/>
      <sheetName val="大纲评审明细表C"/>
      <sheetName val="大纲评审明细表D"/>
      <sheetName val="大纲评审明细表E"/>
      <sheetName val="服务大纲评审1"/>
      <sheetName val="商务标评分表 "/>
      <sheetName val="评分汇总表"/>
      <sheetName val="Sheet1"/>
    </sheetNames>
    <sheetDataSet>
      <sheetData sheetId="0"/>
      <sheetData sheetId="1"/>
      <sheetData sheetId="2"/>
      <sheetData sheetId="3"/>
      <sheetData sheetId="4"/>
      <sheetData sheetId="5">
        <row r="4">
          <cell r="B4" t="str">
            <v>中国电建集团华东勘测设计研究院有限公司</v>
          </cell>
        </row>
        <row r="5">
          <cell r="B5" t="str">
            <v>安徽省水利水电勘测设计研究总院有限公司</v>
          </cell>
        </row>
        <row r="6">
          <cell r="B6" t="str">
            <v>广西壮族自治区水利电力勘测设计研究院有限责任公司</v>
          </cell>
        </row>
        <row r="7">
          <cell r="B7" t="str">
            <v>浙江省水利水电勘测设计院有限责任公司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>
        <row r="4">
          <cell r="H4">
            <v>44.96</v>
          </cell>
        </row>
        <row r="5">
          <cell r="H5">
            <v>22.68</v>
          </cell>
        </row>
        <row r="6">
          <cell r="H6">
            <v>29.02</v>
          </cell>
        </row>
        <row r="7">
          <cell r="H7">
            <v>45.88</v>
          </cell>
        </row>
      </sheetData>
      <sheetData sheetId="14">
        <row r="2">
          <cell r="A2" t="str">
            <v>时间：2022年5月24日</v>
          </cell>
        </row>
        <row r="4">
          <cell r="A4">
            <v>1</v>
          </cell>
        </row>
        <row r="4">
          <cell r="C4">
            <v>3120000</v>
          </cell>
        </row>
        <row r="4">
          <cell r="E4">
            <v>37.6772616136919</v>
          </cell>
        </row>
        <row r="5">
          <cell r="C5">
            <v>3350000</v>
          </cell>
        </row>
        <row r="5">
          <cell r="E5">
            <v>37.6161369193154</v>
          </cell>
        </row>
        <row r="6">
          <cell r="C6">
            <v>3388000</v>
          </cell>
        </row>
        <row r="6">
          <cell r="E6">
            <v>36.4547677261614</v>
          </cell>
        </row>
        <row r="7">
          <cell r="C7">
            <v>3230000</v>
          </cell>
        </row>
        <row r="7">
          <cell r="E7">
            <v>39.3581907090465</v>
          </cell>
        </row>
      </sheetData>
      <sheetData sheetId="15"/>
      <sheetData sheetId="16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8"/>
  <sheetViews>
    <sheetView tabSelected="1" view="pageBreakPreview" zoomScale="90" zoomScaleNormal="100" workbookViewId="0">
      <selection activeCell="J16" sqref="J16"/>
    </sheetView>
  </sheetViews>
  <sheetFormatPr defaultColWidth="9" defaultRowHeight="14.25" outlineLevelRow="7"/>
  <cols>
    <col min="1" max="1" width="7.125" customWidth="1"/>
    <col min="2" max="2" width="35.875" customWidth="1"/>
    <col min="3" max="3" width="13.875" customWidth="1"/>
    <col min="4" max="4" width="11.625" customWidth="1"/>
    <col min="5" max="5" width="12" customWidth="1"/>
    <col min="6" max="7" width="11.125" customWidth="1"/>
    <col min="8" max="8" width="10.125" customWidth="1"/>
    <col min="9" max="9" width="8.625" customWidth="1"/>
    <col min="10" max="10" width="8.875" customWidth="1"/>
    <col min="11" max="11" width="3.125" customWidth="1"/>
  </cols>
  <sheetData>
    <row r="1" ht="53.1" customHeight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27" customHeight="1" spans="1:10">
      <c r="A2" s="2" t="str">
        <f>'[1]商务标评分表 '!A2</f>
        <v>时间：2022年5月24日</v>
      </c>
      <c r="B2" s="2"/>
      <c r="C2" s="2"/>
      <c r="D2" s="2"/>
      <c r="E2" s="2"/>
      <c r="F2" s="2"/>
      <c r="G2" s="2"/>
      <c r="H2" s="2"/>
      <c r="I2" s="2"/>
      <c r="J2" s="2"/>
    </row>
    <row r="3" ht="42" customHeight="1" spans="1:10">
      <c r="A3" s="3" t="s">
        <v>1</v>
      </c>
      <c r="B3" s="4" t="s">
        <v>2</v>
      </c>
      <c r="C3" s="5" t="s">
        <v>3</v>
      </c>
      <c r="D3" s="6" t="s">
        <v>4</v>
      </c>
      <c r="E3" s="6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4" t="s">
        <v>10</v>
      </c>
    </row>
    <row r="4" ht="45" customHeight="1" spans="1:10">
      <c r="A4" s="4">
        <f>'[1]商务标评分表 '!A4</f>
        <v>1</v>
      </c>
      <c r="B4" s="7" t="str">
        <f>[1]投标文件开标记录表!B4</f>
        <v>中国电建集团华东勘测设计研究院有限公司</v>
      </c>
      <c r="C4" s="8">
        <f>'[1]商务标评分表 '!C4</f>
        <v>3120000</v>
      </c>
      <c r="D4" s="8" t="s">
        <v>11</v>
      </c>
      <c r="E4" s="9">
        <v>7</v>
      </c>
      <c r="F4" s="10">
        <f>[1]服务大纲评审1!H4</f>
        <v>44.96</v>
      </c>
      <c r="G4" s="10">
        <f>'[1]商务标评分表 '!E4</f>
        <v>37.6772616136919</v>
      </c>
      <c r="H4" s="10">
        <f t="shared" ref="H4:H8" si="0">SUM(E4:G4)</f>
        <v>89.6372616136919</v>
      </c>
      <c r="I4" s="12"/>
      <c r="J4" s="13"/>
    </row>
    <row r="5" ht="45" customHeight="1" spans="1:10">
      <c r="A5" s="4">
        <v>2</v>
      </c>
      <c r="B5" s="7" t="str">
        <f>[1]投标文件开标记录表!B5</f>
        <v>安徽省水利水电勘测设计研究总院有限公司</v>
      </c>
      <c r="C5" s="8">
        <f>'[1]商务标评分表 '!C5</f>
        <v>3350000</v>
      </c>
      <c r="D5" s="8" t="s">
        <v>11</v>
      </c>
      <c r="E5" s="9">
        <v>4</v>
      </c>
      <c r="F5" s="10">
        <f>[1]服务大纲评审1!H5</f>
        <v>22.68</v>
      </c>
      <c r="G5" s="10">
        <f>'[1]商务标评分表 '!E5</f>
        <v>37.6161369193154</v>
      </c>
      <c r="H5" s="10">
        <f t="shared" si="0"/>
        <v>64.2961369193154</v>
      </c>
      <c r="I5" s="12"/>
      <c r="J5" s="13"/>
    </row>
    <row r="6" ht="45" customHeight="1" spans="1:10">
      <c r="A6" s="4">
        <v>3</v>
      </c>
      <c r="B6" s="7" t="str">
        <f>[1]投标文件开标记录表!B6</f>
        <v>广西壮族自治区水利电力勘测设计研究院有限责任公司</v>
      </c>
      <c r="C6" s="8">
        <f>'[1]商务标评分表 '!C6</f>
        <v>3388000</v>
      </c>
      <c r="D6" s="8" t="s">
        <v>11</v>
      </c>
      <c r="E6" s="9">
        <v>4</v>
      </c>
      <c r="F6" s="10">
        <f>[1]服务大纲评审1!H6</f>
        <v>29.02</v>
      </c>
      <c r="G6" s="10">
        <f>'[1]商务标评分表 '!E6</f>
        <v>36.4547677261614</v>
      </c>
      <c r="H6" s="10">
        <f t="shared" si="0"/>
        <v>69.4747677261614</v>
      </c>
      <c r="I6" s="12"/>
      <c r="J6" s="13"/>
    </row>
    <row r="7" ht="45" customHeight="1" spans="1:10">
      <c r="A7" s="4">
        <v>4</v>
      </c>
      <c r="B7" s="7" t="str">
        <f>[1]投标文件开标记录表!B7</f>
        <v>浙江省水利水电勘测设计院有限责任公司</v>
      </c>
      <c r="C7" s="8">
        <f>'[1]商务标评分表 '!C7</f>
        <v>3230000</v>
      </c>
      <c r="D7" s="8" t="s">
        <v>11</v>
      </c>
      <c r="E7" s="9">
        <v>8</v>
      </c>
      <c r="F7" s="10">
        <f>[1]服务大纲评审1!H7</f>
        <v>45.88</v>
      </c>
      <c r="G7" s="10">
        <f>'[1]商务标评分表 '!E7</f>
        <v>39.3581907090465</v>
      </c>
      <c r="H7" s="10">
        <f t="shared" si="0"/>
        <v>93.2381907090464</v>
      </c>
      <c r="I7" s="12">
        <v>1</v>
      </c>
      <c r="J7" s="13"/>
    </row>
    <row r="8" ht="24.95" hidden="1" customHeight="1" spans="1:10">
      <c r="A8" s="4">
        <v>5</v>
      </c>
      <c r="B8" s="11" t="e">
        <f>[1]投标文件开标记录表!#REF!</f>
        <v>#REF!</v>
      </c>
      <c r="C8" s="8" t="e">
        <f>[1]投标文件开标记录表!#REF!</f>
        <v>#REF!</v>
      </c>
      <c r="D8" s="8" t="s">
        <v>11</v>
      </c>
      <c r="E8" s="9"/>
      <c r="F8" s="10"/>
      <c r="G8" s="10"/>
      <c r="H8" s="10">
        <f t="shared" si="0"/>
        <v>0</v>
      </c>
      <c r="I8" s="12"/>
      <c r="J8" s="13"/>
    </row>
  </sheetData>
  <mergeCells count="2">
    <mergeCell ref="A1:J1"/>
    <mergeCell ref="A2:J2"/>
  </mergeCells>
  <printOptions horizontalCentered="1"/>
  <pageMargins left="0.389583333333333" right="0.389583333333333" top="0" bottom="0" header="0.389583333333333" footer="0.389583333333333"/>
  <pageSetup paperSize="9" scale="98" orientation="landscape" horizontalDpi="600" vertic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评分汇总表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润</cp:lastModifiedBy>
  <dcterms:created xsi:type="dcterms:W3CDTF">2022-05-24T08:30:34Z</dcterms:created>
  <dcterms:modified xsi:type="dcterms:W3CDTF">2022-05-24T08:31:12Z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69D3633CE7504780A338A2C1E94D5840</vt:lpwstr>
  </property>
  <property fmtid="{D5CDD505-2E9C-101B-9397-08002B2CF9AE}" pid="3" name="KSOProductBuildVer">
    <vt:lpwstr>2052-11.1.0.11744</vt:lpwstr>
  </property>
</Properties>
</file>